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40" windowHeight="6705" activeTab="0"/>
  </bookViews>
  <sheets>
    <sheet name="Sheet1" sheetId="1" r:id="rId1"/>
  </sheets>
  <definedNames/>
  <calcPr fullCalcOnLoad="1"/>
</workbook>
</file>

<file path=xl/sharedStrings.xml><?xml version="1.0" encoding="utf-8"?>
<sst xmlns="http://schemas.openxmlformats.org/spreadsheetml/2006/main" count="108" uniqueCount="85">
  <si>
    <t>テーブル　W180×D45×H70cm（クロス付）</t>
  </si>
  <si>
    <t>1台</t>
  </si>
  <si>
    <t>2脚</t>
  </si>
  <si>
    <t>ブース内照明</t>
  </si>
  <si>
    <t>蛍光灯1本</t>
  </si>
  <si>
    <t>パイプ椅子</t>
  </si>
  <si>
    <t>設備名</t>
  </si>
  <si>
    <t>追加・変更の対応について</t>
  </si>
  <si>
    <t>数  量</t>
  </si>
  <si>
    <t>　</t>
  </si>
  <si>
    <t>サイズ</t>
  </si>
  <si>
    <t>・幅180×奥行45×高さ70㎝</t>
  </si>
  <si>
    <t>・幅90×奥行60×高さ70㎝</t>
  </si>
  <si>
    <t>最終利用数</t>
  </si>
  <si>
    <t>◎標準設備の追加・変更、並びに電気使用の有無及び各数量等に関して以下の太枠内へご入力ください</t>
  </si>
  <si>
    <t>【使用する電気機器について】</t>
  </si>
  <si>
    <t>電気機器名</t>
  </si>
  <si>
    <t>電力(W数)</t>
  </si>
  <si>
    <t>台　　数</t>
  </si>
  <si>
    <t>合計W数</t>
  </si>
  <si>
    <t>台</t>
  </si>
  <si>
    <t>W</t>
  </si>
  <si>
    <t>消費電力総W数</t>
  </si>
  <si>
    <t>1001W～2000Wまで</t>
  </si>
  <si>
    <t>2001W～3000Wまで</t>
  </si>
  <si>
    <t>円</t>
  </si>
  <si>
    <t>《振込口座》</t>
  </si>
  <si>
    <t>北おおさか信用金庫　本店営業部　普通預金　No.0558697</t>
  </si>
  <si>
    <t>(株)大阪彩都総合研究所</t>
  </si>
  <si>
    <t>※左枠をクリックして右▼から選択してください</t>
  </si>
  <si>
    <t>※データ送付前にチェック項目の漏れがないかご確認ください。</t>
  </si>
  <si>
    <t>《送付先》</t>
  </si>
  <si>
    <t>matching@saito-souken.co.jp</t>
  </si>
  <si>
    <t>①を選択された方は【電気使用に関して】へお進みください。</t>
  </si>
  <si>
    <t>ブース番号</t>
  </si>
  <si>
    <t>番</t>
  </si>
  <si>
    <t>出展者名</t>
  </si>
  <si>
    <t>1W～1000Wまで</t>
  </si>
  <si>
    <t>5,000円</t>
  </si>
  <si>
    <t>7,000円</t>
  </si>
  <si>
    <t>9,000円</t>
  </si>
  <si>
    <t>（以降1000W毎に2000円加算する）</t>
  </si>
  <si>
    <t>社名版（統一看板）</t>
  </si>
  <si>
    <t>1枚</t>
  </si>
  <si>
    <t>◎標準設備（※電源は含まれません）</t>
  </si>
  <si>
    <t>台</t>
  </si>
  <si>
    <t>脚</t>
  </si>
  <si>
    <t>②③を選択された方は以下のそれぞれの利用数を選択のうえ、【電気使用に関して】へお進みください。</t>
  </si>
  <si>
    <t>追加分の請求金額</t>
  </si>
  <si>
    <t>設備追加合計</t>
  </si>
  <si>
    <t>①基本設備のまま使用する（無料）</t>
  </si>
  <si>
    <t>Ａ</t>
  </si>
  <si>
    <t>Ｂ</t>
  </si>
  <si>
    <t>Ｃ（Ａ＋Ｂ）</t>
  </si>
  <si>
    <t>基本設備を除く</t>
  </si>
  <si>
    <t>追加代金　Ｄ</t>
  </si>
  <si>
    <t>請求代金合計</t>
  </si>
  <si>
    <t>①電気を使用しない(無料)</t>
  </si>
  <si>
    <t>②を選択された方は以下の項目をご入力下さい。③を選択された方は事務局へご連絡下さい。</t>
  </si>
  <si>
    <t>・開催当日(搬入日含む）にテーブル・椅子の返却をされても追加代金はお返しできませんのでご注意ください。</t>
  </si>
  <si>
    <t>・テーブルには白色ビニールクロスがついています。</t>
  </si>
  <si>
    <t>様式③　設備・電気使用申込書</t>
  </si>
  <si>
    <t>　　Ｃ＋Ｄ</t>
  </si>
  <si>
    <t>基本設備を含む</t>
  </si>
  <si>
    <t>《電気設備使用料》</t>
  </si>
  <si>
    <r>
      <t>[パイプ椅子]　</t>
    </r>
    <r>
      <rPr>
        <sz val="12"/>
        <color indexed="8"/>
        <rFont val="ＭＳ Ｐゴシック"/>
        <family val="3"/>
      </rPr>
      <t>※追加有料(1脚500円）</t>
    </r>
  </si>
  <si>
    <t>・事前の申込が無い場合、電気機器の使用ができませんのでご注意ください。</t>
  </si>
  <si>
    <t>・事前申請した電気容量について、当日使用が無かった場合も代金の返却は</t>
  </si>
  <si>
    <t>出来ません。</t>
  </si>
  <si>
    <t>・基本設備では電源が付与されていません。電気をブースで使用する場合は</t>
  </si>
  <si>
    <t>◎テーブル・椅子の追加及び電気設備使用料の合計金額(請求代金合計）を以下の口座へお振込み下さい。</t>
  </si>
  <si>
    <t>※振込手数料は各自ご負担下さい。ただし、北おおさか信用金庫の窓口でのお振込みにつきましては振込手数料が不要になります。</t>
  </si>
  <si>
    <t>注）ATMやテレフォン・インターネットバンキングご利用の際は所定の手数料が必要になります。</t>
  </si>
  <si>
    <t>・電圧は100Ｖとなります。200Vの機器を使用される場合は個別に工事が必要</t>
  </si>
  <si>
    <t>②電気を使用する(有料）を選択し、使用予定機器の情報を入力のうえ、消費</t>
  </si>
  <si>
    <t>申請期限：平成29年10月6日（金）</t>
  </si>
  <si>
    <t>払込期限：平成29年10月6日(金)</t>
  </si>
  <si>
    <t>電力総Ｗ数に応じた電気設備使用料をお支払い下さい。</t>
  </si>
  <si>
    <t>追加可能（有料）</t>
  </si>
  <si>
    <t>変更不可。別途持込可。</t>
  </si>
  <si>
    <t>追加・変更不可。</t>
  </si>
  <si>
    <t xml:space="preserve">  設備仕様に関して</t>
  </si>
  <si>
    <t xml:space="preserve">  電気使用に関して</t>
  </si>
  <si>
    <t>となります。詳細は事務局にお問合せ下さい。</t>
  </si>
  <si>
    <r>
      <t>[テーブル]　</t>
    </r>
    <r>
      <rPr>
        <sz val="12"/>
        <color indexed="8"/>
        <rFont val="ＭＳ Ｐゴシック"/>
        <family val="3"/>
      </rPr>
      <t>※追加有料(1台2000円）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</si>
</sst>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9"/>
      <color indexed="8"/>
      <name val="ＭＳ Ｐゴシック"/>
      <family val="3"/>
    </font>
    <font>
      <b/>
      <sz val="12"/>
      <color indexed="8"/>
      <name val="ＭＳ Ｐゴシック"/>
      <family val="3"/>
    </font>
    <font>
      <sz val="6"/>
      <color indexed="8"/>
      <name val="ＭＳ Ｐゴシック"/>
      <family val="3"/>
    </font>
    <font>
      <sz val="6"/>
      <color indexed="10"/>
      <name val="ＭＳ Ｐゴシック"/>
      <family val="3"/>
    </font>
    <font>
      <sz val="9"/>
      <color indexed="10"/>
      <name val="ＭＳ Ｐゴシック"/>
      <family val="3"/>
    </font>
    <font>
      <b/>
      <sz val="11"/>
      <name val="ＭＳ Ｐゴシック"/>
      <family val="3"/>
    </font>
    <font>
      <sz val="10"/>
      <name val="ＭＳ Ｐゴシック"/>
      <family val="3"/>
    </font>
    <font>
      <sz val="10"/>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2"/>
      <color theme="1"/>
      <name val="Calibri"/>
      <family val="3"/>
    </font>
    <font>
      <sz val="14"/>
      <color theme="1"/>
      <name val="Calibri"/>
      <family val="3"/>
    </font>
    <font>
      <sz val="9"/>
      <color theme="1"/>
      <name val="Calibri"/>
      <family val="3"/>
    </font>
    <font>
      <b/>
      <sz val="12"/>
      <color theme="1"/>
      <name val="Calibri"/>
      <family val="3"/>
    </font>
    <font>
      <sz val="6"/>
      <color theme="1"/>
      <name val="Calibri"/>
      <family val="3"/>
    </font>
    <font>
      <sz val="6"/>
      <color rgb="FFFF0000"/>
      <name val="Calibri"/>
      <family val="3"/>
    </font>
    <font>
      <sz val="9"/>
      <color rgb="FFFF0000"/>
      <name val="Calibri"/>
      <family val="3"/>
    </font>
    <font>
      <b/>
      <sz val="11"/>
      <name val="Calibri"/>
      <family val="3"/>
    </font>
    <font>
      <sz val="1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tted"/>
    </border>
    <border>
      <left>
        <color indexed="63"/>
      </left>
      <right style="thick"/>
      <top>
        <color indexed="63"/>
      </top>
      <bottom style="dotted"/>
    </border>
    <border>
      <left>
        <color indexed="63"/>
      </left>
      <right>
        <color indexed="63"/>
      </right>
      <top>
        <color indexed="63"/>
      </top>
      <bottom style="double"/>
    </border>
    <border>
      <left>
        <color indexed="63"/>
      </left>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97">
    <xf numFmtId="0" fontId="0" fillId="0" borderId="0" xfId="0" applyFont="1" applyAlignment="1">
      <alignment vertical="center"/>
    </xf>
    <xf numFmtId="0" fontId="51"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2" fillId="0" borderId="0" xfId="0" applyFont="1" applyAlignment="1">
      <alignment vertical="center"/>
    </xf>
    <xf numFmtId="0" fontId="52" fillId="0" borderId="0" xfId="0" applyFont="1" applyBorder="1" applyAlignment="1">
      <alignment horizontal="center" vertical="center"/>
    </xf>
    <xf numFmtId="0" fontId="53" fillId="0" borderId="0" xfId="0" applyFont="1" applyBorder="1" applyAlignment="1">
      <alignment vertical="center" shrinkToFit="1"/>
    </xf>
    <xf numFmtId="0" fontId="0" fillId="0" borderId="0" xfId="0" applyBorder="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6" fillId="0" borderId="0" xfId="0" applyFont="1" applyAlignment="1">
      <alignment vertical="center"/>
    </xf>
    <xf numFmtId="0" fontId="0" fillId="0" borderId="0" xfId="0" applyBorder="1" applyAlignment="1">
      <alignment vertical="center"/>
    </xf>
    <xf numFmtId="0" fontId="45"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57" fillId="0" borderId="0" xfId="0" applyFont="1" applyAlignment="1">
      <alignment vertical="center"/>
    </xf>
    <xf numFmtId="0" fontId="58" fillId="0" borderId="0" xfId="0" applyFont="1" applyAlignment="1">
      <alignment vertical="center"/>
    </xf>
    <xf numFmtId="0" fontId="41" fillId="0" borderId="0" xfId="0" applyFont="1" applyAlignment="1">
      <alignment vertical="center"/>
    </xf>
    <xf numFmtId="0" fontId="59" fillId="0" borderId="0" xfId="0" applyFont="1" applyAlignment="1">
      <alignment vertical="center"/>
    </xf>
    <xf numFmtId="0" fontId="55" fillId="0" borderId="0" xfId="0" applyFont="1" applyAlignment="1">
      <alignment vertical="center"/>
    </xf>
    <xf numFmtId="0" fontId="55" fillId="0" borderId="0" xfId="0" applyFont="1" applyAlignment="1">
      <alignment/>
    </xf>
    <xf numFmtId="0" fontId="37" fillId="0" borderId="0" xfId="43" applyAlignment="1">
      <alignment vertical="center"/>
    </xf>
    <xf numFmtId="0" fontId="54" fillId="0" borderId="0" xfId="0" applyFont="1" applyAlignment="1">
      <alignment vertical="top"/>
    </xf>
    <xf numFmtId="0" fontId="0" fillId="0" borderId="10" xfId="0" applyFill="1" applyBorder="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0" fillId="0" borderId="17" xfId="0"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0" fillId="0" borderId="18" xfId="0" applyBorder="1" applyAlignment="1">
      <alignment vertical="center"/>
    </xf>
    <xf numFmtId="0" fontId="45" fillId="0" borderId="17" xfId="0" applyFont="1" applyBorder="1" applyAlignment="1">
      <alignment vertical="center"/>
    </xf>
    <xf numFmtId="0" fontId="45" fillId="0" borderId="0" xfId="0" applyFont="1" applyBorder="1" applyAlignment="1">
      <alignment vertical="center"/>
    </xf>
    <xf numFmtId="0" fontId="61" fillId="0" borderId="0" xfId="0" applyFont="1" applyAlignment="1">
      <alignment vertical="center"/>
    </xf>
    <xf numFmtId="0" fontId="45" fillId="0" borderId="19" xfId="0" applyFont="1" applyBorder="1" applyAlignment="1">
      <alignment/>
    </xf>
    <xf numFmtId="0" fontId="0" fillId="0" borderId="20" xfId="0" applyBorder="1" applyAlignment="1">
      <alignment vertical="center"/>
    </xf>
    <xf numFmtId="0" fontId="0" fillId="0" borderId="21" xfId="0" applyBorder="1" applyAlignment="1">
      <alignment vertical="center"/>
    </xf>
    <xf numFmtId="0" fontId="45" fillId="0" borderId="22" xfId="0" applyFont="1" applyBorder="1" applyAlignment="1">
      <alignment vertical="center"/>
    </xf>
    <xf numFmtId="0" fontId="0" fillId="0" borderId="23" xfId="0" applyBorder="1" applyAlignment="1">
      <alignment vertical="center"/>
    </xf>
    <xf numFmtId="0" fontId="52" fillId="0" borderId="15" xfId="0" applyFont="1" applyBorder="1" applyAlignment="1">
      <alignment vertical="center"/>
    </xf>
    <xf numFmtId="0" fontId="51" fillId="0" borderId="0" xfId="0" applyFont="1" applyFill="1" applyBorder="1" applyAlignment="1">
      <alignment vertical="center"/>
    </xf>
    <xf numFmtId="0" fontId="0" fillId="0" borderId="0" xfId="0" applyFill="1" applyBorder="1" applyAlignment="1">
      <alignment vertical="center"/>
    </xf>
    <xf numFmtId="0" fontId="5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1" fillId="0" borderId="15" xfId="0" applyFont="1" applyBorder="1" applyAlignment="1">
      <alignment vertical="center"/>
    </xf>
    <xf numFmtId="0" fontId="54" fillId="0" borderId="15" xfId="0" applyFont="1" applyBorder="1" applyAlignment="1">
      <alignment vertical="center"/>
    </xf>
    <xf numFmtId="0" fontId="0" fillId="0" borderId="18" xfId="0" applyBorder="1" applyAlignment="1">
      <alignment vertical="center"/>
    </xf>
    <xf numFmtId="0" fontId="55" fillId="0" borderId="17" xfId="0" applyFont="1" applyBorder="1" applyAlignment="1">
      <alignment vertical="center"/>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30" xfId="0" applyBorder="1" applyAlignment="1">
      <alignment horizontal="center" vertical="center"/>
    </xf>
    <xf numFmtId="0" fontId="0" fillId="0" borderId="13" xfId="0" applyBorder="1" applyAlignment="1">
      <alignment horizontal="center" vertical="center"/>
    </xf>
    <xf numFmtId="0" fontId="55" fillId="0" borderId="13" xfId="0" applyFont="1" applyBorder="1" applyAlignment="1">
      <alignment horizontal="right" vertical="center"/>
    </xf>
    <xf numFmtId="0" fontId="55" fillId="0" borderId="14" xfId="0" applyFont="1" applyBorder="1" applyAlignment="1">
      <alignment horizontal="right" vertical="center"/>
    </xf>
    <xf numFmtId="0" fontId="0" fillId="0" borderId="14" xfId="0" applyBorder="1" applyAlignment="1">
      <alignment horizontal="center" vertical="center"/>
    </xf>
    <xf numFmtId="0" fontId="0" fillId="0" borderId="31" xfId="0" applyBorder="1" applyAlignment="1">
      <alignment horizontal="center" vertical="center"/>
    </xf>
    <xf numFmtId="0" fontId="45" fillId="2" borderId="32" xfId="0" applyFont="1" applyFill="1" applyBorder="1" applyAlignment="1" applyProtection="1">
      <alignment horizontal="center" vertical="center"/>
      <protection locked="0"/>
    </xf>
    <xf numFmtId="0" fontId="45" fillId="2" borderId="33" xfId="0" applyFont="1" applyFill="1" applyBorder="1" applyAlignment="1" applyProtection="1">
      <alignment horizontal="center" vertical="center"/>
      <protection locked="0"/>
    </xf>
    <xf numFmtId="0" fontId="45" fillId="2" borderId="34" xfId="0" applyFont="1" applyFill="1" applyBorder="1" applyAlignment="1" applyProtection="1">
      <alignment horizontal="center" vertical="center"/>
      <protection locked="0"/>
    </xf>
    <xf numFmtId="0" fontId="55" fillId="2" borderId="32" xfId="0" applyFont="1" applyFill="1" applyBorder="1" applyAlignment="1" applyProtection="1">
      <alignment vertical="center"/>
      <protection locked="0"/>
    </xf>
    <xf numFmtId="0" fontId="55" fillId="2" borderId="33" xfId="0" applyFont="1" applyFill="1" applyBorder="1" applyAlignment="1" applyProtection="1">
      <alignment vertical="center"/>
      <protection locked="0"/>
    </xf>
    <xf numFmtId="0" fontId="55" fillId="2" borderId="34" xfId="0" applyFont="1" applyFill="1" applyBorder="1" applyAlignment="1" applyProtection="1">
      <alignment vertical="center"/>
      <protection locked="0"/>
    </xf>
    <xf numFmtId="0" fontId="55" fillId="0" borderId="24" xfId="0" applyFont="1" applyBorder="1" applyAlignment="1">
      <alignment vertical="center" shrinkToFit="1"/>
    </xf>
    <xf numFmtId="0" fontId="55" fillId="0" borderId="25" xfId="0" applyFont="1"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0" borderId="35" xfId="0" applyBorder="1" applyAlignment="1">
      <alignment horizontal="center" vertical="center"/>
    </xf>
    <xf numFmtId="0" fontId="0" fillId="2" borderId="36"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39"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0" fillId="2" borderId="41" xfId="0"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0" borderId="10"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51" fillId="11" borderId="19" xfId="0" applyFont="1" applyFill="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11" borderId="21" xfId="0" applyFill="1"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ing@saito-souken.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4"/>
  <sheetViews>
    <sheetView tabSelected="1" zoomScalePageLayoutView="0" workbookViewId="0" topLeftCell="A1">
      <selection activeCell="AY10" sqref="AY10"/>
    </sheetView>
  </sheetViews>
  <sheetFormatPr defaultColWidth="9.140625" defaultRowHeight="15"/>
  <cols>
    <col min="1" max="18" width="2.57421875" style="0" customWidth="1"/>
    <col min="19" max="20" width="3.28125" style="0" customWidth="1"/>
    <col min="21" max="21" width="3.421875" style="0" customWidth="1"/>
    <col min="22" max="23" width="2.57421875" style="0" customWidth="1"/>
    <col min="24" max="24" width="3.421875" style="0" customWidth="1"/>
    <col min="25" max="33" width="2.57421875" style="0" customWidth="1"/>
    <col min="34" max="34" width="3.421875" style="0" customWidth="1"/>
    <col min="35" max="51" width="2.57421875" style="0" customWidth="1"/>
  </cols>
  <sheetData>
    <row r="1" spans="1:23" ht="17.25">
      <c r="A1" s="1" t="s">
        <v>61</v>
      </c>
      <c r="W1" s="15" t="s">
        <v>75</v>
      </c>
    </row>
    <row r="2" ht="7.5" customHeight="1" thickBot="1">
      <c r="C2" s="15"/>
    </row>
    <row r="3" spans="2:34" ht="21" customHeight="1" thickBot="1">
      <c r="B3" s="15" t="s">
        <v>34</v>
      </c>
      <c r="G3" s="51"/>
      <c r="H3" s="52"/>
      <c r="I3" s="53"/>
      <c r="J3" t="s">
        <v>35</v>
      </c>
      <c r="M3" s="15" t="s">
        <v>36</v>
      </c>
      <c r="Q3" s="51"/>
      <c r="R3" s="52"/>
      <c r="S3" s="52"/>
      <c r="T3" s="52"/>
      <c r="U3" s="52"/>
      <c r="V3" s="52"/>
      <c r="W3" s="52"/>
      <c r="X3" s="52"/>
      <c r="Y3" s="52"/>
      <c r="Z3" s="52"/>
      <c r="AA3" s="52"/>
      <c r="AB3" s="52"/>
      <c r="AC3" s="52"/>
      <c r="AD3" s="52"/>
      <c r="AE3" s="52"/>
      <c r="AF3" s="52"/>
      <c r="AG3" s="52"/>
      <c r="AH3" s="53"/>
    </row>
    <row r="4" ht="6" customHeight="1"/>
    <row r="5" ht="13.5">
      <c r="A5" s="15" t="s">
        <v>44</v>
      </c>
    </row>
    <row r="6" spans="1:34" ht="15" customHeight="1">
      <c r="A6" s="2"/>
      <c r="B6" s="3"/>
      <c r="C6" s="3"/>
      <c r="D6" s="3"/>
      <c r="E6" s="3"/>
      <c r="F6" s="3" t="s">
        <v>6</v>
      </c>
      <c r="G6" s="3"/>
      <c r="H6" s="3"/>
      <c r="I6" s="3"/>
      <c r="J6" s="3"/>
      <c r="K6" s="3"/>
      <c r="L6" s="3"/>
      <c r="M6" s="3"/>
      <c r="N6" s="4"/>
      <c r="O6" s="2"/>
      <c r="P6" s="3"/>
      <c r="Q6" s="3" t="s">
        <v>8</v>
      </c>
      <c r="R6" s="3"/>
      <c r="S6" s="3"/>
      <c r="T6" s="3"/>
      <c r="U6" s="3"/>
      <c r="V6" s="3"/>
      <c r="W6" s="4"/>
      <c r="X6" s="2"/>
      <c r="Y6" s="3" t="s">
        <v>7</v>
      </c>
      <c r="Z6" s="3"/>
      <c r="AA6" s="3"/>
      <c r="AB6" s="3"/>
      <c r="AC6" s="3"/>
      <c r="AD6" s="3"/>
      <c r="AE6" s="3"/>
      <c r="AF6" s="3"/>
      <c r="AG6" s="3"/>
      <c r="AH6" s="4"/>
    </row>
    <row r="7" spans="1:34" ht="15" customHeight="1">
      <c r="A7" s="2" t="s">
        <v>0</v>
      </c>
      <c r="B7" s="3"/>
      <c r="C7" s="3"/>
      <c r="D7" s="3"/>
      <c r="E7" s="3"/>
      <c r="F7" s="3"/>
      <c r="G7" s="3"/>
      <c r="H7" s="3"/>
      <c r="I7" s="3"/>
      <c r="J7" s="3"/>
      <c r="K7" s="3"/>
      <c r="L7" s="3"/>
      <c r="M7" s="3"/>
      <c r="N7" s="4"/>
      <c r="O7" s="2" t="s">
        <v>1</v>
      </c>
      <c r="P7" s="3"/>
      <c r="Q7" s="3"/>
      <c r="R7" s="3"/>
      <c r="S7" s="3"/>
      <c r="T7" s="3"/>
      <c r="U7" s="3"/>
      <c r="V7" s="3"/>
      <c r="W7" s="4"/>
      <c r="X7" s="2" t="s">
        <v>78</v>
      </c>
      <c r="Y7" s="3"/>
      <c r="Z7" s="3"/>
      <c r="AA7" s="3"/>
      <c r="AB7" s="3"/>
      <c r="AC7" s="3"/>
      <c r="AD7" s="3"/>
      <c r="AE7" s="3"/>
      <c r="AF7" s="3"/>
      <c r="AG7" s="3"/>
      <c r="AH7" s="4"/>
    </row>
    <row r="8" spans="1:34" ht="15" customHeight="1">
      <c r="A8" s="2" t="s">
        <v>5</v>
      </c>
      <c r="B8" s="3"/>
      <c r="C8" s="3"/>
      <c r="D8" s="3"/>
      <c r="E8" s="3"/>
      <c r="F8" s="3"/>
      <c r="G8" s="3"/>
      <c r="H8" s="3"/>
      <c r="I8" s="3"/>
      <c r="J8" s="3"/>
      <c r="K8" s="3"/>
      <c r="L8" s="3"/>
      <c r="M8" s="3"/>
      <c r="N8" s="4"/>
      <c r="O8" s="2" t="s">
        <v>2</v>
      </c>
      <c r="P8" s="3"/>
      <c r="Q8" s="3"/>
      <c r="R8" s="3"/>
      <c r="S8" s="3"/>
      <c r="T8" s="3"/>
      <c r="U8" s="3"/>
      <c r="V8" s="3"/>
      <c r="W8" s="4"/>
      <c r="X8" s="2" t="s">
        <v>78</v>
      </c>
      <c r="Y8" s="3"/>
      <c r="Z8" s="3"/>
      <c r="AA8" s="3"/>
      <c r="AB8" s="3"/>
      <c r="AC8" s="3"/>
      <c r="AD8" s="3"/>
      <c r="AE8" s="3"/>
      <c r="AF8" s="3"/>
      <c r="AG8" s="3"/>
      <c r="AH8" s="4"/>
    </row>
    <row r="9" spans="1:34" ht="15" customHeight="1">
      <c r="A9" s="2" t="s">
        <v>3</v>
      </c>
      <c r="B9" s="3"/>
      <c r="C9" s="3"/>
      <c r="D9" s="3"/>
      <c r="E9" s="3"/>
      <c r="F9" s="3"/>
      <c r="G9" s="3"/>
      <c r="H9" s="3"/>
      <c r="I9" s="3"/>
      <c r="J9" s="3"/>
      <c r="K9" s="3"/>
      <c r="L9" s="3"/>
      <c r="M9" s="3"/>
      <c r="N9" s="4"/>
      <c r="O9" s="2" t="s">
        <v>4</v>
      </c>
      <c r="P9" s="3"/>
      <c r="Q9" s="3"/>
      <c r="R9" s="3"/>
      <c r="S9" s="3"/>
      <c r="T9" s="3"/>
      <c r="U9" s="3"/>
      <c r="V9" s="3"/>
      <c r="W9" s="4"/>
      <c r="X9" s="2" t="s">
        <v>79</v>
      </c>
      <c r="Y9" s="3"/>
      <c r="Z9" s="3"/>
      <c r="AA9" s="3"/>
      <c r="AB9" s="3"/>
      <c r="AC9" s="3"/>
      <c r="AD9" s="3"/>
      <c r="AE9" s="3"/>
      <c r="AF9" s="3"/>
      <c r="AG9" s="3"/>
      <c r="AH9" s="4"/>
    </row>
    <row r="10" spans="1:34" ht="15" customHeight="1">
      <c r="A10" s="26" t="s">
        <v>42</v>
      </c>
      <c r="B10" s="3"/>
      <c r="C10" s="3"/>
      <c r="D10" s="3"/>
      <c r="E10" s="3"/>
      <c r="F10" s="3"/>
      <c r="G10" s="3"/>
      <c r="H10" s="3"/>
      <c r="I10" s="3"/>
      <c r="J10" s="3"/>
      <c r="K10" s="3"/>
      <c r="L10" s="3"/>
      <c r="M10" s="3"/>
      <c r="N10" s="4"/>
      <c r="O10" s="2" t="s">
        <v>43</v>
      </c>
      <c r="P10" s="3"/>
      <c r="Q10" s="3"/>
      <c r="R10" s="3"/>
      <c r="S10" s="3"/>
      <c r="T10" s="3"/>
      <c r="U10" s="3"/>
      <c r="V10" s="3"/>
      <c r="W10" s="4"/>
      <c r="X10" s="2" t="s">
        <v>80</v>
      </c>
      <c r="Y10" s="3"/>
      <c r="Z10" s="3"/>
      <c r="AA10" s="3"/>
      <c r="AB10" s="3"/>
      <c r="AC10" s="3"/>
      <c r="AD10" s="3"/>
      <c r="AE10" s="3"/>
      <c r="AF10" s="3"/>
      <c r="AG10" s="3"/>
      <c r="AH10" s="4"/>
    </row>
    <row r="11" ht="6" customHeight="1"/>
    <row r="12" ht="13.5">
      <c r="A12" s="15" t="s">
        <v>14</v>
      </c>
    </row>
    <row r="13" ht="6" customHeight="1" thickBot="1"/>
    <row r="14" spans="1:9" ht="23.25" customHeight="1" thickBot="1" thickTop="1">
      <c r="A14" s="44" t="s">
        <v>81</v>
      </c>
      <c r="B14" s="45"/>
      <c r="C14" s="45"/>
      <c r="D14" s="45"/>
      <c r="E14" s="45"/>
      <c r="F14" s="45"/>
      <c r="G14" s="45"/>
      <c r="H14" s="45"/>
      <c r="I14" s="46"/>
    </row>
    <row r="15" ht="6.75" customHeight="1" thickBot="1" thickTop="1"/>
    <row r="16" spans="1:18" ht="21.75" customHeight="1" thickBot="1" thickTop="1">
      <c r="A16" s="63" t="s">
        <v>50</v>
      </c>
      <c r="B16" s="64"/>
      <c r="C16" s="64"/>
      <c r="D16" s="64"/>
      <c r="E16" s="64"/>
      <c r="F16" s="64"/>
      <c r="G16" s="64"/>
      <c r="H16" s="64"/>
      <c r="I16" s="64"/>
      <c r="J16" s="64"/>
      <c r="K16" s="64"/>
      <c r="L16" s="64"/>
      <c r="M16" s="64"/>
      <c r="N16" s="64"/>
      <c r="O16" s="64"/>
      <c r="P16" s="65"/>
      <c r="R16" s="19" t="s">
        <v>29</v>
      </c>
    </row>
    <row r="17" ht="5.25" customHeight="1" thickTop="1"/>
    <row r="18" ht="13.5" customHeight="1">
      <c r="A18" s="21" t="s">
        <v>33</v>
      </c>
    </row>
    <row r="19" ht="13.5" customHeight="1">
      <c r="A19" s="21" t="s">
        <v>47</v>
      </c>
    </row>
    <row r="21" spans="1:27" ht="15" thickBot="1">
      <c r="A21" s="22" t="s">
        <v>84</v>
      </c>
      <c r="E21" s="7"/>
      <c r="F21" s="7"/>
      <c r="P21" t="s">
        <v>63</v>
      </c>
      <c r="AA21" t="s">
        <v>54</v>
      </c>
    </row>
    <row r="22" spans="2:28" ht="15.75" thickBot="1" thickTop="1">
      <c r="B22" s="35" t="s">
        <v>10</v>
      </c>
      <c r="D22" t="s">
        <v>9</v>
      </c>
      <c r="E22" s="41" t="s">
        <v>11</v>
      </c>
      <c r="F22" s="41"/>
      <c r="G22" s="16"/>
      <c r="H22" s="16"/>
      <c r="I22" s="16"/>
      <c r="J22" s="16"/>
      <c r="K22" s="16"/>
      <c r="L22" s="16"/>
      <c r="M22" s="16"/>
      <c r="N22" s="16"/>
      <c r="O22" s="16"/>
      <c r="P22" s="16" t="s">
        <v>13</v>
      </c>
      <c r="Q22" s="16"/>
      <c r="R22" s="16"/>
      <c r="S22" s="16"/>
      <c r="T22" s="17"/>
      <c r="U22" s="60">
        <v>1</v>
      </c>
      <c r="V22" s="61"/>
      <c r="W22" s="61"/>
      <c r="X22" s="62"/>
      <c r="Y22" s="10" t="s">
        <v>45</v>
      </c>
      <c r="Z22" s="18"/>
      <c r="AA22" s="10" t="s">
        <v>48</v>
      </c>
      <c r="AB22" s="10"/>
    </row>
    <row r="23" spans="5:30" ht="5.25" customHeight="1" thickBot="1" thickTop="1">
      <c r="E23" s="7"/>
      <c r="F23" s="7"/>
      <c r="AD23" s="13"/>
    </row>
    <row r="24" spans="5:33" ht="15.75" thickBot="1" thickTop="1">
      <c r="E24" s="41" t="s">
        <v>12</v>
      </c>
      <c r="F24" s="41"/>
      <c r="G24" s="16"/>
      <c r="H24" s="16"/>
      <c r="I24" s="16"/>
      <c r="J24" s="16"/>
      <c r="K24" s="16"/>
      <c r="L24" s="16"/>
      <c r="M24" s="16"/>
      <c r="N24" s="16"/>
      <c r="O24" s="16"/>
      <c r="P24" s="16" t="s">
        <v>13</v>
      </c>
      <c r="Q24" s="16"/>
      <c r="R24" s="16"/>
      <c r="S24" s="16"/>
      <c r="T24" s="17"/>
      <c r="U24" s="60"/>
      <c r="V24" s="61"/>
      <c r="W24" s="61"/>
      <c r="X24" s="62"/>
      <c r="Y24" t="s">
        <v>45</v>
      </c>
      <c r="Z24" s="27"/>
      <c r="AA24" s="27"/>
      <c r="AB24" s="31" t="s">
        <v>51</v>
      </c>
      <c r="AC24" s="49">
        <f>IF((U22+U24)&lt;=1,0,((U22+U24)-1)*2000)</f>
        <v>0</v>
      </c>
      <c r="AD24" s="49"/>
      <c r="AE24" s="49"/>
      <c r="AF24" s="49"/>
      <c r="AG24" s="32" t="s">
        <v>25</v>
      </c>
    </row>
    <row r="25" spans="5:30" ht="5.25" customHeight="1" thickBot="1" thickTop="1">
      <c r="E25" s="7"/>
      <c r="F25" s="7"/>
      <c r="Y25" s="14"/>
      <c r="Z25" s="28"/>
      <c r="AA25" s="28"/>
      <c r="AB25" s="28"/>
      <c r="AD25" s="13"/>
    </row>
    <row r="26" spans="1:33" ht="15.75" thickBot="1" thickTop="1">
      <c r="A26" s="22" t="s">
        <v>65</v>
      </c>
      <c r="P26" s="16" t="s">
        <v>13</v>
      </c>
      <c r="Q26" s="16"/>
      <c r="R26" s="16"/>
      <c r="S26" s="16"/>
      <c r="T26" s="17"/>
      <c r="U26" s="60">
        <v>2</v>
      </c>
      <c r="V26" s="61"/>
      <c r="W26" s="61"/>
      <c r="X26" s="62"/>
      <c r="Y26" t="s">
        <v>46</v>
      </c>
      <c r="Z26" s="27"/>
      <c r="AA26" s="27"/>
      <c r="AB26" s="31" t="s">
        <v>52</v>
      </c>
      <c r="AC26" s="49">
        <f>IF(U26&lt;=2,0,(U26-2)*500)</f>
        <v>0</v>
      </c>
      <c r="AD26" s="49"/>
      <c r="AE26" s="49"/>
      <c r="AF26" s="49"/>
      <c r="AG26" s="32" t="s">
        <v>25</v>
      </c>
    </row>
    <row r="27" spans="26:28" ht="6.75" customHeight="1" thickTop="1">
      <c r="Z27" s="27"/>
      <c r="AB27" s="27"/>
    </row>
    <row r="28" spans="21:33" ht="15.75" customHeight="1" thickBot="1">
      <c r="U28" s="33" t="s">
        <v>49</v>
      </c>
      <c r="V28" s="29"/>
      <c r="W28" s="29"/>
      <c r="X28" s="29"/>
      <c r="Y28" s="29"/>
      <c r="Z28" s="30" t="s">
        <v>53</v>
      </c>
      <c r="AA28" s="29"/>
      <c r="AB28" s="30"/>
      <c r="AC28" s="50">
        <f>AC24+AC26</f>
        <v>0</v>
      </c>
      <c r="AD28" s="50"/>
      <c r="AE28" s="50"/>
      <c r="AF28" s="50"/>
      <c r="AG28" s="29" t="s">
        <v>25</v>
      </c>
    </row>
    <row r="29" spans="1:33" ht="15.75" customHeight="1" thickTop="1">
      <c r="A29" s="35" t="s">
        <v>59</v>
      </c>
      <c r="U29" s="34"/>
      <c r="V29" s="14"/>
      <c r="W29" s="14"/>
      <c r="X29" s="14"/>
      <c r="Y29" s="14"/>
      <c r="Z29" s="28"/>
      <c r="AA29" s="14"/>
      <c r="AB29" s="28"/>
      <c r="AC29" s="10"/>
      <c r="AD29" s="10"/>
      <c r="AE29" s="10"/>
      <c r="AF29" s="10"/>
      <c r="AG29" s="14"/>
    </row>
    <row r="30" spans="1:33" ht="15.75" customHeight="1">
      <c r="A30" s="35" t="s">
        <v>60</v>
      </c>
      <c r="U30" s="34"/>
      <c r="V30" s="14"/>
      <c r="W30" s="14"/>
      <c r="X30" s="14"/>
      <c r="Y30" s="14"/>
      <c r="Z30" s="28"/>
      <c r="AA30" s="14"/>
      <c r="AB30" s="28"/>
      <c r="AC30" s="10"/>
      <c r="AD30" s="10"/>
      <c r="AE30" s="10"/>
      <c r="AF30" s="10"/>
      <c r="AG30" s="14"/>
    </row>
    <row r="31" ht="12" customHeight="1" thickBot="1"/>
    <row r="32" spans="1:9" ht="23.25" customHeight="1" thickBot="1" thickTop="1">
      <c r="A32" s="44" t="s">
        <v>82</v>
      </c>
      <c r="B32" s="45"/>
      <c r="C32" s="45"/>
      <c r="D32" s="45"/>
      <c r="E32" s="45"/>
      <c r="F32" s="45"/>
      <c r="G32" s="45"/>
      <c r="H32" s="45"/>
      <c r="I32" s="46"/>
    </row>
    <row r="33" ht="4.5" customHeight="1" thickBot="1" thickTop="1"/>
    <row r="34" spans="1:18" ht="21.75" customHeight="1" thickBot="1" thickTop="1">
      <c r="A34" s="63" t="s">
        <v>57</v>
      </c>
      <c r="B34" s="64"/>
      <c r="C34" s="64"/>
      <c r="D34" s="64"/>
      <c r="E34" s="64"/>
      <c r="F34" s="64"/>
      <c r="G34" s="64"/>
      <c r="H34" s="64"/>
      <c r="I34" s="64"/>
      <c r="J34" s="64"/>
      <c r="K34" s="64"/>
      <c r="L34" s="64"/>
      <c r="M34" s="64"/>
      <c r="N34" s="64"/>
      <c r="O34" s="64"/>
      <c r="P34" s="65"/>
      <c r="R34" s="19" t="s">
        <v>29</v>
      </c>
    </row>
    <row r="35" spans="1:16" ht="3" customHeight="1" thickTop="1">
      <c r="A35" s="12"/>
      <c r="B35" s="12"/>
      <c r="C35" s="12"/>
      <c r="D35" s="12"/>
      <c r="E35" s="12"/>
      <c r="F35" s="12"/>
      <c r="G35" s="12"/>
      <c r="H35" s="12"/>
      <c r="I35" s="12"/>
      <c r="J35" s="12"/>
      <c r="K35" s="12"/>
      <c r="L35" s="12"/>
      <c r="M35" s="12"/>
      <c r="N35" s="12"/>
      <c r="O35" s="12"/>
      <c r="P35" s="12"/>
    </row>
    <row r="36" ht="13.5">
      <c r="A36" s="21" t="s">
        <v>58</v>
      </c>
    </row>
    <row r="37" ht="5.25" customHeight="1"/>
    <row r="38" ht="13.5">
      <c r="A38" s="15" t="s">
        <v>15</v>
      </c>
    </row>
    <row r="39" spans="1:34" ht="14.25" thickBot="1">
      <c r="A39" s="55" t="s">
        <v>16</v>
      </c>
      <c r="B39" s="58"/>
      <c r="C39" s="58"/>
      <c r="D39" s="58"/>
      <c r="E39" s="58"/>
      <c r="F39" s="58"/>
      <c r="G39" s="58"/>
      <c r="H39" s="58"/>
      <c r="I39" s="58"/>
      <c r="J39" s="58"/>
      <c r="K39" s="58"/>
      <c r="L39" s="58"/>
      <c r="M39" s="58"/>
      <c r="N39" s="58"/>
      <c r="O39" s="59"/>
      <c r="P39" s="5"/>
      <c r="Q39" s="6" t="s">
        <v>17</v>
      </c>
      <c r="R39" s="6"/>
      <c r="S39" s="6"/>
      <c r="T39" s="3"/>
      <c r="U39" s="4"/>
      <c r="V39" s="5"/>
      <c r="W39" s="6" t="s">
        <v>18</v>
      </c>
      <c r="X39" s="6"/>
      <c r="Y39" s="6"/>
      <c r="Z39" s="3"/>
      <c r="AA39" s="4"/>
      <c r="AB39" s="2"/>
      <c r="AC39" s="3" t="s">
        <v>19</v>
      </c>
      <c r="AD39" s="3"/>
      <c r="AE39" s="3"/>
      <c r="AF39" s="3"/>
      <c r="AG39" s="3"/>
      <c r="AH39" s="4"/>
    </row>
    <row r="40" spans="1:34" ht="14.25" thickTop="1">
      <c r="A40" s="77"/>
      <c r="B40" s="78"/>
      <c r="C40" s="78"/>
      <c r="D40" s="78"/>
      <c r="E40" s="78"/>
      <c r="F40" s="78"/>
      <c r="G40" s="78"/>
      <c r="H40" s="78"/>
      <c r="I40" s="78"/>
      <c r="J40" s="78"/>
      <c r="K40" s="78"/>
      <c r="L40" s="78"/>
      <c r="M40" s="78"/>
      <c r="N40" s="78"/>
      <c r="O40" s="79"/>
      <c r="P40" s="77"/>
      <c r="Q40" s="78"/>
      <c r="R40" s="78"/>
      <c r="S40" s="79"/>
      <c r="T40" s="68" t="s">
        <v>21</v>
      </c>
      <c r="U40" s="68"/>
      <c r="V40" s="77"/>
      <c r="W40" s="78"/>
      <c r="X40" s="78"/>
      <c r="Y40" s="79"/>
      <c r="Z40" s="68" t="s">
        <v>20</v>
      </c>
      <c r="AA40" s="69"/>
      <c r="AB40" s="80">
        <f>IF(V40="","",P40*V40)</f>
      </c>
      <c r="AC40" s="81"/>
      <c r="AD40" s="81"/>
      <c r="AE40" s="81"/>
      <c r="AF40" s="81"/>
      <c r="AG40" s="68" t="s">
        <v>21</v>
      </c>
      <c r="AH40" s="69"/>
    </row>
    <row r="41" spans="1:34" ht="13.5">
      <c r="A41" s="71"/>
      <c r="B41" s="72"/>
      <c r="C41" s="72"/>
      <c r="D41" s="72"/>
      <c r="E41" s="72"/>
      <c r="F41" s="72"/>
      <c r="G41" s="72"/>
      <c r="H41" s="72"/>
      <c r="I41" s="72"/>
      <c r="J41" s="72"/>
      <c r="K41" s="72"/>
      <c r="L41" s="72"/>
      <c r="M41" s="72"/>
      <c r="N41" s="72"/>
      <c r="O41" s="73"/>
      <c r="P41" s="71"/>
      <c r="Q41" s="72"/>
      <c r="R41" s="72"/>
      <c r="S41" s="73"/>
      <c r="T41" s="68" t="s">
        <v>21</v>
      </c>
      <c r="U41" s="68"/>
      <c r="V41" s="71"/>
      <c r="W41" s="72"/>
      <c r="X41" s="72"/>
      <c r="Y41" s="73"/>
      <c r="Z41" s="68" t="s">
        <v>20</v>
      </c>
      <c r="AA41" s="69"/>
      <c r="AB41" s="80">
        <f>IF(V41="","",P41*V41)</f>
      </c>
      <c r="AC41" s="81"/>
      <c r="AD41" s="81"/>
      <c r="AE41" s="81"/>
      <c r="AF41" s="81"/>
      <c r="AG41" s="68" t="s">
        <v>21</v>
      </c>
      <c r="AH41" s="69"/>
    </row>
    <row r="42" spans="1:34" ht="13.5">
      <c r="A42" s="71"/>
      <c r="B42" s="72"/>
      <c r="C42" s="72"/>
      <c r="D42" s="72"/>
      <c r="E42" s="72"/>
      <c r="F42" s="72"/>
      <c r="G42" s="72"/>
      <c r="H42" s="72"/>
      <c r="I42" s="72"/>
      <c r="J42" s="72"/>
      <c r="K42" s="72"/>
      <c r="L42" s="72"/>
      <c r="M42" s="72"/>
      <c r="N42" s="72"/>
      <c r="O42" s="73"/>
      <c r="P42" s="71"/>
      <c r="Q42" s="72"/>
      <c r="R42" s="72"/>
      <c r="S42" s="73"/>
      <c r="T42" s="68" t="s">
        <v>21</v>
      </c>
      <c r="U42" s="68"/>
      <c r="V42" s="71"/>
      <c r="W42" s="72"/>
      <c r="X42" s="72"/>
      <c r="Y42" s="73"/>
      <c r="Z42" s="68" t="s">
        <v>20</v>
      </c>
      <c r="AA42" s="69"/>
      <c r="AB42" s="80">
        <f>IF(V42="","",P42*V42)</f>
      </c>
      <c r="AC42" s="81"/>
      <c r="AD42" s="81"/>
      <c r="AE42" s="81"/>
      <c r="AF42" s="81"/>
      <c r="AG42" s="68" t="s">
        <v>21</v>
      </c>
      <c r="AH42" s="69"/>
    </row>
    <row r="43" spans="1:34" ht="13.5">
      <c r="A43" s="71"/>
      <c r="B43" s="72"/>
      <c r="C43" s="72"/>
      <c r="D43" s="72"/>
      <c r="E43" s="72"/>
      <c r="F43" s="72"/>
      <c r="G43" s="72"/>
      <c r="H43" s="72"/>
      <c r="I43" s="72"/>
      <c r="J43" s="72"/>
      <c r="K43" s="72"/>
      <c r="L43" s="72"/>
      <c r="M43" s="72"/>
      <c r="N43" s="72"/>
      <c r="O43" s="73"/>
      <c r="P43" s="71"/>
      <c r="Q43" s="72"/>
      <c r="R43" s="72"/>
      <c r="S43" s="73"/>
      <c r="T43" s="68" t="s">
        <v>21</v>
      </c>
      <c r="U43" s="68"/>
      <c r="V43" s="71"/>
      <c r="W43" s="72"/>
      <c r="X43" s="72"/>
      <c r="Y43" s="73"/>
      <c r="Z43" s="68" t="s">
        <v>20</v>
      </c>
      <c r="AA43" s="69"/>
      <c r="AB43" s="80">
        <f>IF(V43="","",P43*V43)</f>
      </c>
      <c r="AC43" s="81"/>
      <c r="AD43" s="81"/>
      <c r="AE43" s="81"/>
      <c r="AF43" s="81"/>
      <c r="AG43" s="68" t="s">
        <v>21</v>
      </c>
      <c r="AH43" s="69"/>
    </row>
    <row r="44" spans="1:34" ht="14.25" thickBot="1">
      <c r="A44" s="74"/>
      <c r="B44" s="75"/>
      <c r="C44" s="75"/>
      <c r="D44" s="75"/>
      <c r="E44" s="75"/>
      <c r="F44" s="75"/>
      <c r="G44" s="75"/>
      <c r="H44" s="75"/>
      <c r="I44" s="75"/>
      <c r="J44" s="75"/>
      <c r="K44" s="75"/>
      <c r="L44" s="75"/>
      <c r="M44" s="75"/>
      <c r="N44" s="75"/>
      <c r="O44" s="76"/>
      <c r="P44" s="74"/>
      <c r="Q44" s="75"/>
      <c r="R44" s="75"/>
      <c r="S44" s="76"/>
      <c r="T44" s="82" t="s">
        <v>21</v>
      </c>
      <c r="U44" s="82"/>
      <c r="V44" s="74"/>
      <c r="W44" s="75"/>
      <c r="X44" s="75"/>
      <c r="Y44" s="76"/>
      <c r="Z44" s="82" t="s">
        <v>20</v>
      </c>
      <c r="AA44" s="91"/>
      <c r="AB44" s="80">
        <f>IF(V44="","",P44*V44)</f>
      </c>
      <c r="AC44" s="81"/>
      <c r="AD44" s="81"/>
      <c r="AE44" s="81"/>
      <c r="AF44" s="81"/>
      <c r="AG44" s="83" t="s">
        <v>21</v>
      </c>
      <c r="AH44" s="84"/>
    </row>
    <row r="45" spans="1:34" ht="19.5" customHeight="1" thickBot="1" thickTop="1">
      <c r="A45" s="23" t="s">
        <v>64</v>
      </c>
      <c r="P45" s="94" t="s">
        <v>22</v>
      </c>
      <c r="Q45" s="95"/>
      <c r="R45" s="95"/>
      <c r="S45" s="95"/>
      <c r="T45" s="96"/>
      <c r="U45" s="96"/>
      <c r="V45" s="95"/>
      <c r="W45" s="95"/>
      <c r="X45" s="95"/>
      <c r="Y45" s="95"/>
      <c r="Z45" s="96"/>
      <c r="AA45" s="96"/>
      <c r="AB45" s="66">
        <f>SUM(AB40:AF44)</f>
        <v>0</v>
      </c>
      <c r="AC45" s="67"/>
      <c r="AD45" s="67"/>
      <c r="AE45" s="67"/>
      <c r="AF45" s="67"/>
      <c r="AG45" s="92" t="s">
        <v>21</v>
      </c>
      <c r="AH45" s="93"/>
    </row>
    <row r="46" spans="1:34" ht="3.75" customHeight="1" thickTop="1">
      <c r="A46" s="7"/>
      <c r="P46" s="8"/>
      <c r="Q46" s="8"/>
      <c r="R46" s="8"/>
      <c r="S46" s="8"/>
      <c r="T46" s="8"/>
      <c r="U46" s="8"/>
      <c r="V46" s="8"/>
      <c r="W46" s="8"/>
      <c r="X46" s="8"/>
      <c r="Y46" s="8"/>
      <c r="Z46" s="8"/>
      <c r="AA46" s="8"/>
      <c r="AB46" s="9"/>
      <c r="AC46" s="9"/>
      <c r="AD46" s="9"/>
      <c r="AE46" s="9"/>
      <c r="AF46" s="9"/>
      <c r="AG46" s="10"/>
      <c r="AH46" s="10"/>
    </row>
    <row r="47" spans="1:34" ht="14.25" customHeight="1">
      <c r="A47" s="35" t="s">
        <v>69</v>
      </c>
      <c r="W47" s="70" t="s">
        <v>37</v>
      </c>
      <c r="X47" s="70"/>
      <c r="Y47" s="70"/>
      <c r="Z47" s="70"/>
      <c r="AA47" s="70"/>
      <c r="AB47" s="70"/>
      <c r="AC47" s="70"/>
      <c r="AD47" s="70"/>
      <c r="AE47" s="70" t="s">
        <v>38</v>
      </c>
      <c r="AF47" s="70"/>
      <c r="AG47" s="70"/>
      <c r="AH47" s="70"/>
    </row>
    <row r="48" spans="1:34" ht="14.25" customHeight="1">
      <c r="A48" s="35" t="s">
        <v>74</v>
      </c>
      <c r="W48" s="70" t="s">
        <v>23</v>
      </c>
      <c r="X48" s="70"/>
      <c r="Y48" s="70"/>
      <c r="Z48" s="70"/>
      <c r="AA48" s="70"/>
      <c r="AB48" s="70"/>
      <c r="AC48" s="70"/>
      <c r="AD48" s="70"/>
      <c r="AE48" s="70" t="s">
        <v>39</v>
      </c>
      <c r="AF48" s="70"/>
      <c r="AG48" s="70"/>
      <c r="AH48" s="70"/>
    </row>
    <row r="49" spans="1:34" ht="14.25" customHeight="1">
      <c r="A49" s="35" t="s">
        <v>77</v>
      </c>
      <c r="W49" s="70" t="s">
        <v>24</v>
      </c>
      <c r="X49" s="70"/>
      <c r="Y49" s="70"/>
      <c r="Z49" s="70"/>
      <c r="AA49" s="70"/>
      <c r="AB49" s="70"/>
      <c r="AC49" s="70"/>
      <c r="AD49" s="70"/>
      <c r="AE49" s="70" t="s">
        <v>40</v>
      </c>
      <c r="AF49" s="70"/>
      <c r="AG49" s="70"/>
      <c r="AH49" s="70"/>
    </row>
    <row r="50" spans="1:34" ht="14.25" customHeight="1">
      <c r="A50" s="35" t="s">
        <v>66</v>
      </c>
      <c r="W50" s="70" t="s">
        <v>41</v>
      </c>
      <c r="X50" s="70"/>
      <c r="Y50" s="70"/>
      <c r="Z50" s="70"/>
      <c r="AA50" s="70"/>
      <c r="AB50" s="54"/>
      <c r="AC50" s="54"/>
      <c r="AD50" s="54"/>
      <c r="AE50" s="54"/>
      <c r="AF50" s="54"/>
      <c r="AG50" s="54"/>
      <c r="AH50" s="54"/>
    </row>
    <row r="51" spans="1:34" ht="14.25" customHeight="1" thickBot="1">
      <c r="A51" s="35" t="s">
        <v>67</v>
      </c>
      <c r="W51" s="54" t="s">
        <v>55</v>
      </c>
      <c r="X51" s="54"/>
      <c r="Y51" s="54"/>
      <c r="Z51" s="54"/>
      <c r="AA51" s="55"/>
      <c r="AB51" s="56">
        <f>IF(AB45=0,0,IF(AB45&lt;=1000,5000,IF(AB45&lt;=2000,7000,IF(AB45&lt;=3000,9000,IF(AB45&lt;=4000,11000,IF(AB45&lt;=5000,13000,IF(AB45&lt;=6000,15000,IF(AB45&lt;=7000,17000,""))))))))</f>
        <v>0</v>
      </c>
      <c r="AC51" s="57"/>
      <c r="AD51" s="57"/>
      <c r="AE51" s="57"/>
      <c r="AF51" s="57"/>
      <c r="AG51" s="58" t="s">
        <v>25</v>
      </c>
      <c r="AH51" s="59"/>
    </row>
    <row r="52" spans="1:34" ht="14.25" customHeight="1" thickTop="1">
      <c r="A52" s="35" t="s">
        <v>68</v>
      </c>
      <c r="W52" s="36" t="s">
        <v>62</v>
      </c>
      <c r="X52" s="37"/>
      <c r="Y52" s="37"/>
      <c r="Z52" s="37"/>
      <c r="AA52" s="38"/>
      <c r="AB52" s="85">
        <f>AC28+AB51</f>
        <v>0</v>
      </c>
      <c r="AC52" s="86"/>
      <c r="AD52" s="86"/>
      <c r="AE52" s="86"/>
      <c r="AF52" s="86"/>
      <c r="AG52" s="86"/>
      <c r="AH52" s="89" t="s">
        <v>25</v>
      </c>
    </row>
    <row r="53" spans="1:34" ht="14.25" customHeight="1" thickBot="1">
      <c r="A53" s="35" t="s">
        <v>73</v>
      </c>
      <c r="W53" s="39" t="s">
        <v>56</v>
      </c>
      <c r="X53" s="29"/>
      <c r="Y53" s="29"/>
      <c r="Z53" s="29"/>
      <c r="AA53" s="40"/>
      <c r="AB53" s="87"/>
      <c r="AC53" s="88"/>
      <c r="AD53" s="88"/>
      <c r="AE53" s="88"/>
      <c r="AF53" s="88"/>
      <c r="AG53" s="88"/>
      <c r="AH53" s="90"/>
    </row>
    <row r="54" spans="1:34" ht="14.25" customHeight="1" thickTop="1">
      <c r="A54" s="35" t="s">
        <v>83</v>
      </c>
      <c r="W54" s="34"/>
      <c r="X54" s="14"/>
      <c r="Y54" s="14"/>
      <c r="Z54" s="14"/>
      <c r="AA54" s="14"/>
      <c r="AB54" s="42"/>
      <c r="AC54" s="42"/>
      <c r="AD54" s="42"/>
      <c r="AE54" s="42"/>
      <c r="AF54" s="42"/>
      <c r="AG54" s="42"/>
      <c r="AH54" s="43"/>
    </row>
    <row r="55" spans="23:34" ht="4.5" customHeight="1">
      <c r="W55" s="34"/>
      <c r="X55" s="14"/>
      <c r="Y55" s="14"/>
      <c r="Z55" s="14"/>
      <c r="AA55" s="14"/>
      <c r="AB55" s="42"/>
      <c r="AC55" s="42"/>
      <c r="AD55" s="42"/>
      <c r="AE55" s="42"/>
      <c r="AF55" s="42"/>
      <c r="AG55" s="42"/>
      <c r="AH55" s="43"/>
    </row>
    <row r="56" spans="1:29" ht="14.25" customHeight="1">
      <c r="A56" s="47" t="s">
        <v>70</v>
      </c>
      <c r="B56" s="16"/>
      <c r="C56" s="16"/>
      <c r="D56" s="16"/>
      <c r="E56" s="16"/>
      <c r="F56" s="16"/>
      <c r="G56" s="16"/>
      <c r="H56" s="16"/>
      <c r="I56" s="16"/>
      <c r="J56" s="16"/>
      <c r="K56" s="16"/>
      <c r="L56" s="16"/>
      <c r="M56" s="16"/>
      <c r="N56" s="48"/>
      <c r="O56" s="16"/>
      <c r="P56" s="16"/>
      <c r="Q56" s="16"/>
      <c r="R56" s="16"/>
      <c r="S56" s="16"/>
      <c r="T56" s="16"/>
      <c r="U56" s="16"/>
      <c r="V56" s="16"/>
      <c r="W56" s="16"/>
      <c r="X56" s="16"/>
      <c r="Y56" s="16"/>
      <c r="Z56" s="16"/>
      <c r="AA56" s="16"/>
      <c r="AB56" s="16"/>
      <c r="AC56" s="16"/>
    </row>
    <row r="57" spans="1:14" ht="3.75" customHeight="1">
      <c r="A57" s="35"/>
      <c r="N57" s="11"/>
    </row>
    <row r="58" spans="1:14" ht="12.75" customHeight="1">
      <c r="A58" s="22" t="s">
        <v>26</v>
      </c>
      <c r="F58" s="20" t="s">
        <v>76</v>
      </c>
      <c r="N58" s="11"/>
    </row>
    <row r="59" spans="1:22" ht="12.75" customHeight="1">
      <c r="A59" s="15" t="s">
        <v>27</v>
      </c>
      <c r="V59" s="15" t="s">
        <v>28</v>
      </c>
    </row>
    <row r="60" ht="13.5">
      <c r="A60" s="11" t="s">
        <v>71</v>
      </c>
    </row>
    <row r="61" ht="13.5">
      <c r="A61" s="25" t="s">
        <v>72</v>
      </c>
    </row>
    <row r="62" ht="3.75" customHeight="1">
      <c r="A62" s="25"/>
    </row>
    <row r="63" ht="13.5">
      <c r="A63" s="15" t="s">
        <v>30</v>
      </c>
    </row>
    <row r="64" spans="1:5" ht="15" customHeight="1">
      <c r="A64" s="22" t="s">
        <v>31</v>
      </c>
      <c r="E64" s="24" t="s">
        <v>32</v>
      </c>
    </row>
    <row r="65" ht="15" customHeight="1"/>
  </sheetData>
  <sheetProtection password="CC6B" sheet="1"/>
  <mergeCells count="61">
    <mergeCell ref="AB52:AG53"/>
    <mergeCell ref="AH52:AH53"/>
    <mergeCell ref="AG43:AH43"/>
    <mergeCell ref="V44:Y44"/>
    <mergeCell ref="Z44:AA44"/>
    <mergeCell ref="AB44:AF44"/>
    <mergeCell ref="W50:AH50"/>
    <mergeCell ref="AG45:AH45"/>
    <mergeCell ref="P45:AA45"/>
    <mergeCell ref="AG41:AH41"/>
    <mergeCell ref="V42:Y42"/>
    <mergeCell ref="Z42:AA42"/>
    <mergeCell ref="AG44:AH44"/>
    <mergeCell ref="AG42:AH42"/>
    <mergeCell ref="T43:U43"/>
    <mergeCell ref="A44:O44"/>
    <mergeCell ref="T44:U44"/>
    <mergeCell ref="P42:S42"/>
    <mergeCell ref="T42:U42"/>
    <mergeCell ref="V43:Y43"/>
    <mergeCell ref="Z43:AA43"/>
    <mergeCell ref="AB41:AF41"/>
    <mergeCell ref="AB43:AF43"/>
    <mergeCell ref="V41:Y41"/>
    <mergeCell ref="Z41:AA41"/>
    <mergeCell ref="T41:U41"/>
    <mergeCell ref="A40:O40"/>
    <mergeCell ref="Z40:AA40"/>
    <mergeCell ref="AB40:AF40"/>
    <mergeCell ref="AB42:AF42"/>
    <mergeCell ref="T40:U40"/>
    <mergeCell ref="A16:P16"/>
    <mergeCell ref="P41:S41"/>
    <mergeCell ref="P44:S44"/>
    <mergeCell ref="P40:S40"/>
    <mergeCell ref="P43:S43"/>
    <mergeCell ref="AE47:AH47"/>
    <mergeCell ref="A42:O42"/>
    <mergeCell ref="A43:O43"/>
    <mergeCell ref="U26:X26"/>
    <mergeCell ref="V40:Y40"/>
    <mergeCell ref="A34:P34"/>
    <mergeCell ref="A39:O39"/>
    <mergeCell ref="AB45:AF45"/>
    <mergeCell ref="AG40:AH40"/>
    <mergeCell ref="W49:AD49"/>
    <mergeCell ref="AE49:AH49"/>
    <mergeCell ref="A41:O41"/>
    <mergeCell ref="AE48:AH48"/>
    <mergeCell ref="W47:AD47"/>
    <mergeCell ref="W48:AD48"/>
    <mergeCell ref="AC24:AF24"/>
    <mergeCell ref="AC26:AF26"/>
    <mergeCell ref="AC28:AF28"/>
    <mergeCell ref="G3:I3"/>
    <mergeCell ref="Q3:AH3"/>
    <mergeCell ref="W51:AA51"/>
    <mergeCell ref="AB51:AF51"/>
    <mergeCell ref="AG51:AH51"/>
    <mergeCell ref="U22:X22"/>
    <mergeCell ref="U24:X24"/>
  </mergeCells>
  <dataValidations count="5">
    <dataValidation type="list" allowBlank="1" showInputMessage="1" showErrorMessage="1" sqref="A35:P35">
      <formula1>"①電気を使用しない(無料),②標準設備100W迄で使用する(無料),③1000W迄で使用する(無料),④1001W以上使用する(有料),⑤200Vの使用を考えている(有料)"</formula1>
    </dataValidation>
    <dataValidation type="list" allowBlank="1" showInputMessage="1" showErrorMessage="1" sqref="A34:P34">
      <formula1>"①電気を使用しない(無料),②電気を使用する(有料),③200Vの機器を使用する(有料)個別対応"</formula1>
    </dataValidation>
    <dataValidation type="list" allowBlank="1" showInputMessage="1" showErrorMessage="1" sqref="A16:P16">
      <formula1>"①基本設備のまま使用する（無料）,②テーブル・椅子の数を減らす（無料）,③テーブル・椅子の数を追加する（有料）"</formula1>
    </dataValidation>
    <dataValidation type="list" allowBlank="1" showInputMessage="1" showErrorMessage="1" sqref="U22:X22 U24:X24">
      <formula1>"1,2,3,0"</formula1>
    </dataValidation>
    <dataValidation type="list" allowBlank="1" showInputMessage="1" showErrorMessage="1" sqref="U26:X26">
      <formula1>"1,2,3,4,5,6,0"</formula1>
    </dataValidation>
  </dataValidations>
  <hyperlinks>
    <hyperlink ref="E64" r:id="rId1" display="matching@saito-souken.co.jp"/>
  </hyperlinks>
  <printOptions/>
  <pageMargins left="0.5118110236220472" right="0.5118110236220472" top="0.5511811023622047" bottom="0.5511811023622047"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SATO23</dc:creator>
  <cp:keywords/>
  <dc:description/>
  <cp:lastModifiedBy>kakita</cp:lastModifiedBy>
  <cp:lastPrinted>2017-09-14T06:20:00Z</cp:lastPrinted>
  <dcterms:created xsi:type="dcterms:W3CDTF">2015-06-23T04:34:49Z</dcterms:created>
  <dcterms:modified xsi:type="dcterms:W3CDTF">2017-09-14T06:22:31Z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